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ise.envir.ee\Kasutajad$\KeM\48410100314\Documents\CEF tehniline abi 2024\Lepingud\"/>
    </mc:Choice>
  </mc:AlternateContent>
  <xr:revisionPtr revIDLastSave="0" documentId="8_{4194D008-B35B-4B7D-A05D-9535821953ED}" xr6:coauthVersionLast="47" xr6:coauthVersionMax="47" xr10:uidLastSave="{00000000-0000-0000-0000-000000000000}"/>
  <bookViews>
    <workbookView xWindow="-110" yWindow="-110" windowWidth="19420" windowHeight="10300" xr2:uid="{19D3F8B1-ED8B-4DB5-A406-7F56EE8E2547}"/>
  </bookViews>
  <sheets>
    <sheet name="TTJ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E32" i="1"/>
  <c r="E31" i="1"/>
  <c r="E30" i="1"/>
  <c r="D30" i="1"/>
  <c r="C30" i="1"/>
  <c r="B30" i="1"/>
  <c r="E29" i="1"/>
  <c r="E28" i="1"/>
  <c r="E27" i="1"/>
  <c r="D26" i="1"/>
  <c r="E26" i="1" s="1"/>
  <c r="C26" i="1"/>
  <c r="B26" i="1"/>
  <c r="E25" i="1"/>
  <c r="E24" i="1"/>
  <c r="E23" i="1"/>
  <c r="E22" i="1"/>
  <c r="D21" i="1"/>
  <c r="E21" i="1" s="1"/>
  <c r="C21" i="1"/>
  <c r="B21" i="1"/>
  <c r="E20" i="1"/>
  <c r="E19" i="1"/>
  <c r="E18" i="1"/>
  <c r="E17" i="1"/>
  <c r="E16" i="1"/>
  <c r="E15" i="1"/>
  <c r="E14" i="1"/>
  <c r="B13" i="1"/>
  <c r="B34" i="1" s="1"/>
  <c r="E34" i="1" s="1"/>
  <c r="E12" i="1"/>
  <c r="E11" i="1"/>
  <c r="E10" i="1"/>
  <c r="D9" i="1"/>
  <c r="D33" i="1" s="1"/>
  <c r="C9" i="1"/>
  <c r="B9" i="1"/>
  <c r="B33" i="1" s="1"/>
  <c r="E33" i="1" s="1"/>
  <c r="E35" i="1" s="1"/>
  <c r="E9" i="1" l="1"/>
  <c r="E13" i="1"/>
</calcChain>
</file>

<file path=xl/sharedStrings.xml><?xml version="1.0" encoding="utf-8"?>
<sst xmlns="http://schemas.openxmlformats.org/spreadsheetml/2006/main" count="38" uniqueCount="36">
  <si>
    <t>CEF TA LUMP SUM GRANT CALCULATOR</t>
  </si>
  <si>
    <t>Country</t>
  </si>
  <si>
    <t>Estonia</t>
  </si>
  <si>
    <t>Beneficiary name</t>
  </si>
  <si>
    <t>Ministry of Climate</t>
  </si>
  <si>
    <t>WP</t>
  </si>
  <si>
    <t>Total</t>
  </si>
  <si>
    <t>Forms of funding</t>
  </si>
  <si>
    <t>lump sum</t>
  </si>
  <si>
    <t>WP1 - Cooperation within the European Transport Corridors</t>
  </si>
  <si>
    <t xml:space="preserve">Task 1.a - Participation in meetings such as Corridor Forums, working groups and conferences </t>
  </si>
  <si>
    <t xml:space="preserve">Task 1.b - Consultation and approval of the regularly updated Corridor Work Plans related implementing acts </t>
  </si>
  <si>
    <t xml:space="preserve">Task 1.d - Cooperation with the European Coordinators, national stakeholders and other Member States </t>
  </si>
  <si>
    <t>WP2 - Support to urban nodes</t>
  </si>
  <si>
    <t>Task 2.a - Coordination and capacity building</t>
  </si>
  <si>
    <t>Task 2.b - Sustainable urban mobility planning (SUMP)</t>
  </si>
  <si>
    <t>Task 2.c - Sustainable Urban Mobility Indicators (SUMI)</t>
  </si>
  <si>
    <t xml:space="preserve">Task 2.d - Cluster A Sustainable urban mobility planning (SUMP) - Assessing the preparedness of urban nodes </t>
  </si>
  <si>
    <t>Task 2.e - Cluster A Sustainable urban mobility planning (SUMP) - Expert support to urban nodes</t>
  </si>
  <si>
    <t>Task 2.f - Cluster B Urban Mobility Indicators (UMI) - Analysis of data availability</t>
  </si>
  <si>
    <t>Task 2.g - Cluster B Urban Mobility Indicators (UMI) - Support to implement the data generation plans</t>
  </si>
  <si>
    <t>WP3 - Cooperation within the Rail Freight Corridors</t>
  </si>
  <si>
    <t>Task 3.a - Preparation of, participation in and follow-up to meetings at corridor level
involving stakeholders of the rail freight corridor and of the corresponding core 
network corridor</t>
  </si>
  <si>
    <t>Task 3.b - Preparation of, participation in and follow-up to meetings for coordination
between several or all rail freight corridors</t>
  </si>
  <si>
    <t>Task 3.c - Coordination activities within the Member State involving in particular the infrastructure manager(s), railway undertakings, terminal owners and managers, regional and local authorities and other relevant stakeholders</t>
  </si>
  <si>
    <t>Task 3.d - Preparation of the report pursuant to Article 22 of the Regulation</t>
  </si>
  <si>
    <t>WP4 - CEF 2021-2027: Communication, appraisal of CEF project proposals and technical monitoring of CEF 2 projects in Cohesion countries</t>
  </si>
  <si>
    <t>Task 4.a - Communication</t>
  </si>
  <si>
    <t>Task 4.b - Appraisal of CEF project proposals</t>
  </si>
  <si>
    <t>Task 4.c - Technical monitoring of the selected ongoing projects</t>
  </si>
  <si>
    <t>WP5 - CEF 2014-2020: Legacy management for technical and financial monitoring in Cohesion countries</t>
  </si>
  <si>
    <t>Task 5.a - Technical monitoring of the selected ongoing projects (2025-2027 addition)</t>
  </si>
  <si>
    <t>Task 5.b - Communication</t>
  </si>
  <si>
    <t>Total WP 1, 3, 4 and 5 (based on yearly contibution)</t>
  </si>
  <si>
    <t>Total WP 2 (based on contibution for the entire period)</t>
  </si>
  <si>
    <t>Maximum grant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</si>
</sst>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80C]_-;\-* #,##0.00\ [$€-80C]_-;_-* &quot;-&quot;??\ [$€-80C]_-;_-@_-"/>
  </numFmts>
  <fonts count="4" x14ac:knownFonts="1">
    <font>
      <sz val="11"/>
      <color theme="1"/>
      <name val="Aptos Narrow"/>
      <family val="2"/>
      <charset val="186"/>
      <scheme val="minor"/>
    </font>
    <font>
      <b/>
      <sz val="16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vertical="center" wrapText="1"/>
    </xf>
    <xf numFmtId="164" fontId="0" fillId="3" borderId="11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0" fontId="0" fillId="3" borderId="13" xfId="0" applyFill="1" applyBorder="1" applyAlignment="1">
      <alignment vertical="center" wrapText="1"/>
    </xf>
    <xf numFmtId="164" fontId="0" fillId="0" borderId="11" xfId="0" applyNumberFormat="1" applyBorder="1" applyAlignment="1">
      <alignment horizontal="center" vertical="center"/>
    </xf>
    <xf numFmtId="164" fontId="0" fillId="3" borderId="14" xfId="0" applyNumberFormat="1" applyFill="1" applyBorder="1" applyAlignment="1">
      <alignment horizontal="center" vertical="center"/>
    </xf>
    <xf numFmtId="164" fontId="0" fillId="3" borderId="15" xfId="0" applyNumberForma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3" borderId="17" xfId="0" applyNumberFormat="1" applyFill="1" applyBorder="1" applyAlignment="1">
      <alignment horizontal="center" vertical="center"/>
    </xf>
    <xf numFmtId="0" fontId="0" fillId="3" borderId="18" xfId="0" applyFill="1" applyBorder="1" applyAlignment="1">
      <alignment vertical="center" wrapText="1"/>
    </xf>
    <xf numFmtId="164" fontId="0" fillId="0" borderId="19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164" fontId="0" fillId="4" borderId="17" xfId="0" applyNumberFormat="1" applyFill="1" applyBorder="1" applyAlignment="1">
      <alignment horizontal="center" vertical="center"/>
    </xf>
    <xf numFmtId="164" fontId="0" fillId="4" borderId="20" xfId="0" applyNumberForma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 wrapText="1"/>
    </xf>
    <xf numFmtId="164" fontId="0" fillId="4" borderId="19" xfId="0" applyNumberFormat="1" applyFill="1" applyBorder="1" applyAlignment="1">
      <alignment horizontal="center" vertical="center"/>
    </xf>
    <xf numFmtId="164" fontId="0" fillId="4" borderId="21" xfId="0" applyNumberForma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64" fontId="3" fillId="4" borderId="2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17075-384B-46DF-94F3-D7E8F1892E83}">
  <dimension ref="A1:E35"/>
  <sheetViews>
    <sheetView tabSelected="1" workbookViewId="0">
      <selection activeCell="A40" sqref="A40"/>
    </sheetView>
  </sheetViews>
  <sheetFormatPr defaultRowHeight="14.5" x14ac:dyDescent="0.35"/>
  <cols>
    <col min="1" max="1" width="85.453125" customWidth="1"/>
    <col min="2" max="2" width="15.54296875" customWidth="1"/>
    <col min="3" max="3" width="13.54296875" customWidth="1"/>
    <col min="4" max="4" width="15" customWidth="1"/>
    <col min="5" max="5" width="15.81640625" customWidth="1"/>
  </cols>
  <sheetData>
    <row r="1" spans="1:5" ht="21.5" thickBot="1" x14ac:dyDescent="0.4">
      <c r="A1" s="1" t="s">
        <v>0</v>
      </c>
      <c r="B1" s="2"/>
      <c r="C1" s="2"/>
      <c r="D1" s="2"/>
      <c r="E1" s="3"/>
    </row>
    <row r="2" spans="1:5" ht="28.75" customHeight="1" x14ac:dyDescent="0.35">
      <c r="A2" s="4"/>
      <c r="B2" s="4"/>
      <c r="C2" s="4"/>
      <c r="D2" s="4"/>
      <c r="E2" s="4"/>
    </row>
    <row r="3" spans="1:5" ht="15" thickBot="1" x14ac:dyDescent="0.4">
      <c r="A3" s="5"/>
      <c r="B3" s="5"/>
      <c r="C3" s="5"/>
      <c r="D3" s="5"/>
      <c r="E3" s="5"/>
    </row>
    <row r="4" spans="1:5" ht="33" customHeight="1" x14ac:dyDescent="0.35">
      <c r="A4" s="6" t="s">
        <v>1</v>
      </c>
      <c r="B4" s="7" t="s">
        <v>2</v>
      </c>
      <c r="C4" s="7"/>
      <c r="D4" s="8"/>
      <c r="E4" s="5"/>
    </row>
    <row r="5" spans="1:5" ht="15" thickBot="1" x14ac:dyDescent="0.4">
      <c r="A5" s="9" t="s">
        <v>3</v>
      </c>
      <c r="B5" s="10" t="s">
        <v>4</v>
      </c>
      <c r="C5" s="10"/>
      <c r="D5" s="11"/>
      <c r="E5" s="5"/>
    </row>
    <row r="6" spans="1:5" ht="15" thickBot="1" x14ac:dyDescent="0.4">
      <c r="A6" s="5"/>
      <c r="B6" s="5"/>
      <c r="C6" s="5"/>
      <c r="D6" s="5"/>
      <c r="E6" s="5"/>
    </row>
    <row r="7" spans="1:5" ht="34.4" customHeight="1" x14ac:dyDescent="0.35">
      <c r="A7" s="12" t="s">
        <v>5</v>
      </c>
      <c r="B7" s="13">
        <v>2025</v>
      </c>
      <c r="C7" s="13">
        <v>2026</v>
      </c>
      <c r="D7" s="13">
        <v>2027</v>
      </c>
      <c r="E7" s="14" t="s">
        <v>6</v>
      </c>
    </row>
    <row r="8" spans="1:5" ht="34.4" customHeight="1" x14ac:dyDescent="0.35">
      <c r="A8" s="15" t="s">
        <v>7</v>
      </c>
      <c r="B8" s="16" t="s">
        <v>8</v>
      </c>
      <c r="C8" s="16" t="s">
        <v>8</v>
      </c>
      <c r="D8" s="16" t="s">
        <v>8</v>
      </c>
      <c r="E8" s="17"/>
    </row>
    <row r="9" spans="1:5" x14ac:dyDescent="0.35">
      <c r="A9" s="18" t="s">
        <v>9</v>
      </c>
      <c r="B9" s="19">
        <f>SUM(B10:B12)</f>
        <v>0</v>
      </c>
      <c r="C9" s="19">
        <f>SUM(C10:C12)</f>
        <v>0</v>
      </c>
      <c r="D9" s="19">
        <f>SUM(D10:D12)</f>
        <v>0</v>
      </c>
      <c r="E9" s="20">
        <f t="shared" ref="E9:E33" si="0">SUM(B9:D9)</f>
        <v>0</v>
      </c>
    </row>
    <row r="10" spans="1:5" x14ac:dyDescent="0.35">
      <c r="A10" s="21" t="s">
        <v>10</v>
      </c>
      <c r="B10" s="22">
        <v>0</v>
      </c>
      <c r="C10" s="22">
        <v>0</v>
      </c>
      <c r="D10" s="22">
        <v>0</v>
      </c>
      <c r="E10" s="20">
        <f t="shared" si="0"/>
        <v>0</v>
      </c>
    </row>
    <row r="11" spans="1:5" ht="29" x14ac:dyDescent="0.35">
      <c r="A11" s="21" t="s">
        <v>11</v>
      </c>
      <c r="B11" s="22">
        <v>0</v>
      </c>
      <c r="C11" s="22">
        <v>0</v>
      </c>
      <c r="D11" s="22">
        <v>0</v>
      </c>
      <c r="E11" s="20">
        <f t="shared" si="0"/>
        <v>0</v>
      </c>
    </row>
    <row r="12" spans="1:5" x14ac:dyDescent="0.35">
      <c r="A12" s="21" t="s">
        <v>12</v>
      </c>
      <c r="B12" s="22">
        <v>0</v>
      </c>
      <c r="C12" s="22">
        <v>0</v>
      </c>
      <c r="D12" s="22">
        <v>0</v>
      </c>
      <c r="E12" s="20">
        <f t="shared" si="0"/>
        <v>0</v>
      </c>
    </row>
    <row r="13" spans="1:5" x14ac:dyDescent="0.35">
      <c r="A13" s="18" t="s">
        <v>13</v>
      </c>
      <c r="B13" s="23">
        <f>SUM(B14:D20)</f>
        <v>0</v>
      </c>
      <c r="C13" s="24"/>
      <c r="D13" s="25"/>
      <c r="E13" s="20">
        <f t="shared" si="0"/>
        <v>0</v>
      </c>
    </row>
    <row r="14" spans="1:5" x14ac:dyDescent="0.35">
      <c r="A14" s="21" t="s">
        <v>14</v>
      </c>
      <c r="B14" s="26">
        <v>0</v>
      </c>
      <c r="C14" s="27"/>
      <c r="D14" s="28"/>
      <c r="E14" s="20">
        <f t="shared" si="0"/>
        <v>0</v>
      </c>
    </row>
    <row r="15" spans="1:5" x14ac:dyDescent="0.35">
      <c r="A15" s="21" t="s">
        <v>15</v>
      </c>
      <c r="B15" s="26">
        <v>0</v>
      </c>
      <c r="C15" s="27"/>
      <c r="D15" s="28"/>
      <c r="E15" s="20">
        <f t="shared" si="0"/>
        <v>0</v>
      </c>
    </row>
    <row r="16" spans="1:5" x14ac:dyDescent="0.35">
      <c r="A16" s="21" t="s">
        <v>16</v>
      </c>
      <c r="B16" s="26">
        <v>0</v>
      </c>
      <c r="C16" s="27"/>
      <c r="D16" s="28"/>
      <c r="E16" s="20">
        <f t="shared" si="0"/>
        <v>0</v>
      </c>
    </row>
    <row r="17" spans="1:5" ht="29" x14ac:dyDescent="0.35">
      <c r="A17" s="21" t="s">
        <v>17</v>
      </c>
      <c r="B17" s="26">
        <v>0</v>
      </c>
      <c r="C17" s="27"/>
      <c r="D17" s="28"/>
      <c r="E17" s="20">
        <f t="shared" si="0"/>
        <v>0</v>
      </c>
    </row>
    <row r="18" spans="1:5" x14ac:dyDescent="0.35">
      <c r="A18" s="21" t="s">
        <v>18</v>
      </c>
      <c r="B18" s="26">
        <v>0</v>
      </c>
      <c r="C18" s="27"/>
      <c r="D18" s="28"/>
      <c r="E18" s="20">
        <f t="shared" si="0"/>
        <v>0</v>
      </c>
    </row>
    <row r="19" spans="1:5" x14ac:dyDescent="0.35">
      <c r="A19" s="21" t="s">
        <v>19</v>
      </c>
      <c r="B19" s="26">
        <v>0</v>
      </c>
      <c r="C19" s="27"/>
      <c r="D19" s="28"/>
      <c r="E19" s="20">
        <f t="shared" si="0"/>
        <v>0</v>
      </c>
    </row>
    <row r="20" spans="1:5" x14ac:dyDescent="0.35">
      <c r="A20" s="21" t="s">
        <v>20</v>
      </c>
      <c r="B20" s="26">
        <v>0</v>
      </c>
      <c r="C20" s="27"/>
      <c r="D20" s="28"/>
      <c r="E20" s="20">
        <f t="shared" si="0"/>
        <v>0</v>
      </c>
    </row>
    <row r="21" spans="1:5" x14ac:dyDescent="0.35">
      <c r="A21" s="18" t="s">
        <v>21</v>
      </c>
      <c r="B21" s="29">
        <f>SUM(B22:B25)</f>
        <v>0</v>
      </c>
      <c r="C21" s="29">
        <f>SUM(C22:C25)</f>
        <v>0</v>
      </c>
      <c r="D21" s="29">
        <f>SUM(D22:D25)</f>
        <v>0</v>
      </c>
      <c r="E21" s="20">
        <f t="shared" si="0"/>
        <v>0</v>
      </c>
    </row>
    <row r="22" spans="1:5" ht="43.5" x14ac:dyDescent="0.35">
      <c r="A22" s="30" t="s">
        <v>22</v>
      </c>
      <c r="B22" s="31">
        <v>0</v>
      </c>
      <c r="C22" s="31">
        <v>0</v>
      </c>
      <c r="D22" s="31">
        <v>0</v>
      </c>
      <c r="E22" s="20">
        <f t="shared" si="0"/>
        <v>0</v>
      </c>
    </row>
    <row r="23" spans="1:5" ht="29" x14ac:dyDescent="0.35">
      <c r="A23" s="30" t="s">
        <v>23</v>
      </c>
      <c r="B23" s="31">
        <v>0</v>
      </c>
      <c r="C23" s="31">
        <v>0</v>
      </c>
      <c r="D23" s="31">
        <v>0</v>
      </c>
      <c r="E23" s="20">
        <f t="shared" si="0"/>
        <v>0</v>
      </c>
    </row>
    <row r="24" spans="1:5" ht="43.5" x14ac:dyDescent="0.35">
      <c r="A24" s="30" t="s">
        <v>24</v>
      </c>
      <c r="B24" s="31">
        <v>0</v>
      </c>
      <c r="C24" s="31">
        <v>0</v>
      </c>
      <c r="D24" s="31">
        <v>0</v>
      </c>
      <c r="E24" s="20">
        <f t="shared" si="0"/>
        <v>0</v>
      </c>
    </row>
    <row r="25" spans="1:5" x14ac:dyDescent="0.35">
      <c r="A25" s="30" t="s">
        <v>25</v>
      </c>
      <c r="B25" s="31">
        <v>0</v>
      </c>
      <c r="C25" s="32">
        <v>0</v>
      </c>
      <c r="D25" s="32">
        <v>0</v>
      </c>
      <c r="E25" s="20">
        <f t="shared" si="0"/>
        <v>0</v>
      </c>
    </row>
    <row r="26" spans="1:5" ht="29" x14ac:dyDescent="0.35">
      <c r="A26" s="18" t="s">
        <v>26</v>
      </c>
      <c r="B26" s="29">
        <f>SUM(B27:B29)</f>
        <v>53201</v>
      </c>
      <c r="C26" s="19">
        <f>SUM(C27:C29)</f>
        <v>56393</v>
      </c>
      <c r="D26" s="19">
        <f>SUM(D27:D29)</f>
        <v>59777</v>
      </c>
      <c r="E26" s="20">
        <f t="shared" si="0"/>
        <v>169371</v>
      </c>
    </row>
    <row r="27" spans="1:5" x14ac:dyDescent="0.35">
      <c r="A27" s="21" t="s">
        <v>27</v>
      </c>
      <c r="B27" s="31">
        <v>0</v>
      </c>
      <c r="C27" s="31">
        <v>0</v>
      </c>
      <c r="D27" s="31">
        <v>0</v>
      </c>
      <c r="E27" s="20">
        <f t="shared" si="0"/>
        <v>0</v>
      </c>
    </row>
    <row r="28" spans="1:5" x14ac:dyDescent="0.35">
      <c r="A28" s="21" t="s">
        <v>28</v>
      </c>
      <c r="B28" s="31">
        <v>0</v>
      </c>
      <c r="C28" s="31">
        <v>0</v>
      </c>
      <c r="D28" s="31">
        <v>0</v>
      </c>
      <c r="E28" s="20">
        <f t="shared" si="0"/>
        <v>0</v>
      </c>
    </row>
    <row r="29" spans="1:5" x14ac:dyDescent="0.35">
      <c r="A29" s="21" t="s">
        <v>29</v>
      </c>
      <c r="B29" s="31">
        <v>53201</v>
      </c>
      <c r="C29" s="31">
        <v>56393</v>
      </c>
      <c r="D29" s="31">
        <v>59777</v>
      </c>
      <c r="E29" s="20">
        <f t="shared" si="0"/>
        <v>169371</v>
      </c>
    </row>
    <row r="30" spans="1:5" x14ac:dyDescent="0.35">
      <c r="A30" s="18" t="s">
        <v>30</v>
      </c>
      <c r="B30" s="29">
        <f>SUM(B31:B32)</f>
        <v>53201</v>
      </c>
      <c r="C30" s="29">
        <f>SUM(C31:C32)</f>
        <v>56393</v>
      </c>
      <c r="D30" s="29">
        <f>SUM(D31:D32)</f>
        <v>0</v>
      </c>
      <c r="E30" s="20">
        <f t="shared" si="0"/>
        <v>109594</v>
      </c>
    </row>
    <row r="31" spans="1:5" x14ac:dyDescent="0.35">
      <c r="A31" s="21" t="s">
        <v>31</v>
      </c>
      <c r="B31" s="31">
        <v>53201</v>
      </c>
      <c r="C31" s="31">
        <v>56393</v>
      </c>
      <c r="D31" s="32">
        <v>0</v>
      </c>
      <c r="E31" s="20">
        <f t="shared" si="0"/>
        <v>109594</v>
      </c>
    </row>
    <row r="32" spans="1:5" x14ac:dyDescent="0.35">
      <c r="A32" s="21" t="s">
        <v>32</v>
      </c>
      <c r="B32" s="31">
        <v>0</v>
      </c>
      <c r="C32" s="31">
        <v>0</v>
      </c>
      <c r="D32" s="32">
        <v>0</v>
      </c>
      <c r="E32" s="20">
        <f t="shared" si="0"/>
        <v>0</v>
      </c>
    </row>
    <row r="33" spans="1:5" x14ac:dyDescent="0.35">
      <c r="A33" s="33" t="s">
        <v>33</v>
      </c>
      <c r="B33" s="34">
        <f>B9+B21+B26+B30</f>
        <v>106402</v>
      </c>
      <c r="C33" s="34">
        <f>C9+C21+C26+C30</f>
        <v>112786</v>
      </c>
      <c r="D33" s="34">
        <f>D9+D21+D26+D30</f>
        <v>59777</v>
      </c>
      <c r="E33" s="35">
        <f t="shared" si="0"/>
        <v>278965</v>
      </c>
    </row>
    <row r="34" spans="1:5" ht="15" thickBot="1" x14ac:dyDescent="0.4">
      <c r="A34" s="36" t="s">
        <v>34</v>
      </c>
      <c r="B34" s="37">
        <f>B13</f>
        <v>0</v>
      </c>
      <c r="C34" s="37"/>
      <c r="D34" s="37"/>
      <c r="E34" s="38">
        <f>B34</f>
        <v>0</v>
      </c>
    </row>
    <row r="35" spans="1:5" ht="15" thickBot="1" x14ac:dyDescent="0.4">
      <c r="A35" s="39" t="s">
        <v>35</v>
      </c>
      <c r="B35" s="40"/>
      <c r="C35" s="40"/>
      <c r="D35" s="40"/>
      <c r="E35" s="41">
        <f>E33+E34</f>
        <v>278965</v>
      </c>
    </row>
  </sheetData>
  <mergeCells count="14">
    <mergeCell ref="B34:D34"/>
    <mergeCell ref="A35:D35"/>
    <mergeCell ref="B15:D15"/>
    <mergeCell ref="B16:D16"/>
    <mergeCell ref="B17:D17"/>
    <mergeCell ref="B18:D18"/>
    <mergeCell ref="B19:D19"/>
    <mergeCell ref="B20:D20"/>
    <mergeCell ref="A1:E1"/>
    <mergeCell ref="A2:E2"/>
    <mergeCell ref="B4:D4"/>
    <mergeCell ref="B5:D5"/>
    <mergeCell ref="B13:D13"/>
    <mergeCell ref="B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TTJA</vt:lpstr>
    </vt:vector>
  </TitlesOfParts>
  <Company>KeMIT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 Nosach</dc:creator>
  <cp:lastModifiedBy>Inna Nosach</cp:lastModifiedBy>
  <dcterms:created xsi:type="dcterms:W3CDTF">2025-04-29T10:22:02Z</dcterms:created>
  <dcterms:modified xsi:type="dcterms:W3CDTF">2025-04-29T10:23:04Z</dcterms:modified>
  <dc:title>CEF_TA_Lump_Sum_TTJA</dc:title>
</cp:coreProperties>
</file>